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stout\Desktop\RESEARCH\02 Biogeography\Amphibians\Revision\"/>
    </mc:Choice>
  </mc:AlternateContent>
  <xr:revisionPtr revIDLastSave="0" documentId="13_ncr:1_{11724D15-DEF6-456F-B181-C6B2CB241A87}" xr6:coauthVersionLast="47" xr6:coauthVersionMax="47" xr10:uidLastSave="{00000000-0000-0000-0000-000000000000}"/>
  <workbookProtection workbookAlgorithmName="SHA-512" workbookHashValue="0b6UqhwoCzs2Ccx0+mbTDggl7JCwnlXkhXSM3Y8Rqa0gqfKk131tCr13qCT6oPIsG7oI95OdS0y2wIGZw8tlDQ==" workbookSaltValue="Od28ZjdWYOnf26ruQHEI9w==" workbookSpinCount="100000" lockStructure="1"/>
  <bookViews>
    <workbookView xWindow="5790" yWindow="1125" windowWidth="16560" windowHeight="12825" xr2:uid="{4545998B-2821-4C64-B2DC-A025DC929D41}"/>
  </bookViews>
  <sheets>
    <sheet name="Species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G5" i="1"/>
  <c r="F5" i="1"/>
  <c r="H4" i="1"/>
  <c r="F4" i="1"/>
  <c r="F6" i="1" s="1"/>
  <c r="G4" i="1"/>
  <c r="G6" i="1" l="1"/>
  <c r="H6" i="1"/>
</calcChain>
</file>

<file path=xl/sharedStrings.xml><?xml version="1.0" encoding="utf-8"?>
<sst xmlns="http://schemas.openxmlformats.org/spreadsheetml/2006/main" count="10" uniqueCount="10">
  <si>
    <t>Nested Model</t>
  </si>
  <si>
    <t>Average</t>
  </si>
  <si>
    <t>Frogs</t>
  </si>
  <si>
    <t>Salamanders</t>
  </si>
  <si>
    <t>Amphibians (total)*</t>
  </si>
  <si>
    <r>
      <t>Input Land Area (in km</t>
    </r>
    <r>
      <rPr>
        <vertAlign val="superscript"/>
        <sz val="11"/>
        <color theme="1"/>
        <rFont val="Lucida Sans"/>
        <family val="2"/>
      </rPr>
      <t>2</t>
    </r>
    <r>
      <rPr>
        <sz val="11"/>
        <color theme="1"/>
        <rFont val="Lucida Sans"/>
        <family val="2"/>
      </rPr>
      <t>):</t>
    </r>
  </si>
  <si>
    <t>Jeremy B. Stout, Lance D. Jessee, John N. McMeen</t>
  </si>
  <si>
    <t>Island Model</t>
  </si>
  <si>
    <t xml:space="preserve">Two Models for Determining the Species-Area Relationship of Southern Appalachian Amphibians </t>
  </si>
  <si>
    <t>*Each output is based upon a unique, clade-specific equation (see text), so total amphibians may not always equal the outputs of frogs + salamanders.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</si>
</sst>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Lucida Sans"/>
      <family val="2"/>
    </font>
    <font>
      <vertAlign val="superscript"/>
      <sz val="11"/>
      <color theme="1"/>
      <name val="Lucida Sans"/>
      <family val="2"/>
    </font>
    <font>
      <sz val="10"/>
      <color theme="1"/>
      <name val="Lucida Sans"/>
      <family val="2"/>
    </font>
    <font>
      <sz val="14"/>
      <color theme="1"/>
      <name val="Lucida Sans"/>
      <family val="2"/>
    </font>
    <font>
      <sz val="20"/>
      <color theme="1"/>
      <name val="Lucida Sans"/>
      <family val="2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164" fontId="4" fillId="0" borderId="8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0" fontId="6" fillId="0" borderId="0" xfId="0" applyFont="1"/>
    <xf numFmtId="0" fontId="0" fillId="0" borderId="0" xfId="0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5" fillId="0" borderId="10" xfId="0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FE40F-BD9B-46BA-9D5B-3E411F0FCE2F}">
  <dimension ref="B1:I9"/>
  <sheetViews>
    <sheetView showGridLines="0" showZeros="0" tabSelected="1" workbookViewId="0">
      <selection activeCell="E8" sqref="E8:H9"/>
    </sheetView>
  </sheetViews>
  <sheetFormatPr defaultRowHeight="15" x14ac:dyDescent="0.25"/>
  <cols>
    <col min="1" max="1" width="3.85546875" customWidth="1"/>
    <col min="2" max="2" width="27" customWidth="1"/>
    <col min="3" max="3" width="5.28515625" customWidth="1"/>
    <col min="4" max="4" width="4" customWidth="1"/>
    <col min="5" max="5" width="22.7109375" customWidth="1"/>
    <col min="6" max="6" width="21.5703125" customWidth="1"/>
    <col min="7" max="7" width="15.5703125" customWidth="1"/>
    <col min="8" max="8" width="17.7109375" customWidth="1"/>
  </cols>
  <sheetData>
    <row r="1" spans="2:9" ht="38.25" customHeight="1" x14ac:dyDescent="0.3">
      <c r="B1" s="12" t="s">
        <v>8</v>
      </c>
      <c r="C1" s="13"/>
      <c r="D1" s="13"/>
      <c r="E1" s="13"/>
      <c r="F1" s="13"/>
      <c r="G1" s="13"/>
      <c r="H1" s="13"/>
      <c r="I1" s="13"/>
    </row>
    <row r="2" spans="2:9" ht="20.25" customHeight="1" x14ac:dyDescent="0.3">
      <c r="B2" s="12" t="s">
        <v>6</v>
      </c>
      <c r="C2" s="13"/>
      <c r="D2" s="13"/>
      <c r="E2" s="13"/>
    </row>
    <row r="3" spans="2:9" ht="35.25" customHeight="1" x14ac:dyDescent="0.25">
      <c r="E3" s="1"/>
      <c r="F3" s="2" t="s">
        <v>4</v>
      </c>
      <c r="G3" s="3" t="s">
        <v>2</v>
      </c>
      <c r="H3" s="4" t="s">
        <v>3</v>
      </c>
    </row>
    <row r="4" spans="2:9" ht="32.25" customHeight="1" x14ac:dyDescent="0.25">
      <c r="B4" s="1" t="s">
        <v>5</v>
      </c>
      <c r="E4" s="5" t="s">
        <v>0</v>
      </c>
      <c r="F4" s="8">
        <f>18.87*(B5)^0.1222</f>
        <v>0</v>
      </c>
      <c r="G4" s="8">
        <f>9.34*(B5)^0.0598</f>
        <v>0</v>
      </c>
      <c r="H4" s="9">
        <f>8.36*(B5)^0.1734</f>
        <v>0</v>
      </c>
    </row>
    <row r="5" spans="2:9" ht="30" customHeight="1" x14ac:dyDescent="0.25">
      <c r="B5" s="17"/>
      <c r="E5" s="6" t="s">
        <v>7</v>
      </c>
      <c r="F5" s="8">
        <f>13.92*(B5)^0.108</f>
        <v>0</v>
      </c>
      <c r="G5" s="8">
        <f>4.28*(B5)^0.134</f>
        <v>0</v>
      </c>
      <c r="H5" s="9">
        <f>8.95*(B5)^0.104</f>
        <v>0</v>
      </c>
    </row>
    <row r="6" spans="2:9" ht="31.5" customHeight="1" x14ac:dyDescent="0.25">
      <c r="B6" s="18"/>
      <c r="E6" s="7" t="s">
        <v>1</v>
      </c>
      <c r="F6" s="10">
        <f>AVERAGE(F4:F5)</f>
        <v>0</v>
      </c>
      <c r="G6" s="10">
        <f>AVERAGE(G4:G5)</f>
        <v>0</v>
      </c>
      <c r="H6" s="11">
        <f>AVERAGE(H4:H5)</f>
        <v>0</v>
      </c>
    </row>
    <row r="7" spans="2:9" ht="15" customHeight="1" x14ac:dyDescent="0.25"/>
    <row r="8" spans="2:9" x14ac:dyDescent="0.25">
      <c r="E8" s="14" t="s">
        <v>9</v>
      </c>
      <c r="F8" s="15"/>
      <c r="G8" s="15"/>
      <c r="H8" s="15"/>
    </row>
    <row r="9" spans="2:9" x14ac:dyDescent="0.25">
      <c r="E9" s="16"/>
      <c r="F9" s="16"/>
      <c r="G9" s="16"/>
      <c r="H9" s="16"/>
    </row>
  </sheetData>
  <mergeCells count="4">
    <mergeCell ref="B2:E2"/>
    <mergeCell ref="E8:H9"/>
    <mergeCell ref="B5:B6"/>
    <mergeCell ref="B1:I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Species Calculator</vt:lpstr>
    </vt:vector>
  </TitlesOfParts>
  <Company>City of Bristol, TN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Stout</dc:creator>
  <cp:lastModifiedBy>Jeremy Stout</cp:lastModifiedBy>
  <cp:lastPrinted>2023-12-12T14:54:03Z</cp:lastPrinted>
  <dcterms:created xsi:type="dcterms:W3CDTF">2023-12-12T13:43:06Z</dcterms:created>
  <dcterms:modified xsi:type="dcterms:W3CDTF">2024-07-18T13:48:05Z</dcterms:modified>
</cp:coreProperties>
</file>